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Foglio1" sheetId="1" r:id="rId1"/>
  </sheets>
  <definedNames>
    <definedName name="_xlnm.Print_Area" localSheetId="0">'Foglio1'!#REF!</definedName>
  </definedNames>
  <calcPr fullCalcOnLoad="1"/>
</workbook>
</file>

<file path=xl/sharedStrings.xml><?xml version="1.0" encoding="utf-8"?>
<sst xmlns="http://schemas.openxmlformats.org/spreadsheetml/2006/main" count="79" uniqueCount="63">
  <si>
    <t>DISEGNO</t>
  </si>
  <si>
    <t xml:space="preserve"> </t>
  </si>
  <si>
    <t xml:space="preserve">numero pneumatici  </t>
  </si>
  <si>
    <t>225/75 R 17.5</t>
  </si>
  <si>
    <t>255/70 R 22.5</t>
  </si>
  <si>
    <t xml:space="preserve">265/70 R 19.5 </t>
  </si>
  <si>
    <t>275/70 R 22,5</t>
  </si>
  <si>
    <t xml:space="preserve">295/80 R 22.5 </t>
  </si>
  <si>
    <t xml:space="preserve">305/70 R 22.5 </t>
  </si>
  <si>
    <t xml:space="preserve">315/70R22.5 </t>
  </si>
  <si>
    <t>ferrarese</t>
  </si>
  <si>
    <t>battindarno</t>
  </si>
  <si>
    <t>due madonne</t>
  </si>
  <si>
    <t xml:space="preserve">315/60 R 22.5 </t>
  </si>
  <si>
    <t>totale</t>
  </si>
  <si>
    <t xml:space="preserve">295/60 R 22.5 </t>
  </si>
  <si>
    <t>X  M+S</t>
  </si>
  <si>
    <t>XDE2 LT M+S</t>
  </si>
  <si>
    <t>XDU M+S</t>
  </si>
  <si>
    <t>XDE2 M+S</t>
  </si>
  <si>
    <t>XDA4S  M+S</t>
  </si>
  <si>
    <t>XZU3 M+S</t>
  </si>
  <si>
    <t>XDS M+S</t>
  </si>
  <si>
    <t>MULTIWAY XD M+S</t>
  </si>
  <si>
    <t>XDA4S M+S</t>
  </si>
  <si>
    <t>XZA2 M+S</t>
  </si>
  <si>
    <t>XZA M+S</t>
  </si>
  <si>
    <t>XM+S4</t>
  </si>
  <si>
    <t>XZE2+M+S</t>
  </si>
  <si>
    <t>S80 XW4S M+S</t>
  </si>
  <si>
    <t>XZE2 M+S</t>
  </si>
  <si>
    <t>trenti (FE)</t>
  </si>
  <si>
    <t xml:space="preserve">N.B.:  i valori numerici per tipologia sono puramente indicativi </t>
  </si>
  <si>
    <t>TIPO / MISURA</t>
  </si>
  <si>
    <t xml:space="preserve">€ a base d'asta per pneumatico </t>
  </si>
  <si>
    <t>sconto % applicato sul prezzo totale</t>
  </si>
  <si>
    <t>N.B. : i disegni dei pneumatici ricostruiti sono indicati secondo il metodo RECAMIC a puro titolo indicativo delle caratteristiche richieste</t>
  </si>
  <si>
    <t xml:space="preserve">SCONTO % UNICO </t>
  </si>
  <si>
    <t>DA APPLICARE SUL</t>
  </si>
  <si>
    <t>PREZZO TOTALE</t>
  </si>
  <si>
    <t>A BASE D'ASTA</t>
  </si>
  <si>
    <t>uguale a :</t>
  </si>
  <si>
    <t>N.B. : lo sconto % unico</t>
  </si>
  <si>
    <t>sotto riportato, risultante</t>
  </si>
  <si>
    <t>dal calcolo sopra indicato,</t>
  </si>
  <si>
    <t>deve corrispondere</t>
  </si>
  <si>
    <t>esattamente allo sconto %</t>
  </si>
  <si>
    <t>riportato nell'allegato 2</t>
  </si>
  <si>
    <t>schema d'offerta economica</t>
  </si>
  <si>
    <t>ATTENZIONE: DA INSERIRE OBBLIGATORIAMENTE NELLA BUSTA "OFFERTA ECONOMICA" INSIEME ALLO SCHEMA D'OFFERTA FIRMATO</t>
  </si>
  <si>
    <t xml:space="preserve">TIMBRO SOCIETA' E FIRMA </t>
  </si>
  <si>
    <t>DEL LEGALE RAPPRESENTANTE</t>
  </si>
  <si>
    <t>_____________________________</t>
  </si>
  <si>
    <t xml:space="preserve">Allegato 1 - Elenco prezzi e numero per tipo di pneumatico </t>
  </si>
  <si>
    <t>Fornitura di pneumatici ricostruiti a freddo, secondo processo certificato, con carcasse fornite da Tper S.p.A.</t>
  </si>
  <si>
    <t>prezzo tot offerto = € colonna K * num tot colonna G</t>
  </si>
  <si>
    <t>ESCLUSI ON. SICUREZZA</t>
  </si>
  <si>
    <t>N.B.: devono essere compilate solo le caselle a sfondo giallo</t>
  </si>
  <si>
    <t>prezzo  unitario offerto in € al netto degli oneri sicurezza</t>
  </si>
  <si>
    <t>€ a base d'asta per pneumatico al netto oneri sicurezza</t>
  </si>
  <si>
    <t>prezzo totale a base d'asta al netto oneri sicurezza</t>
  </si>
  <si>
    <t>/ 384.308 * 100</t>
  </si>
  <si>
    <r>
      <t xml:space="preserve">(384.308 - prezzo </t>
    </r>
    <r>
      <rPr>
        <b/>
        <sz val="12"/>
        <rFont val="Arial"/>
        <family val="2"/>
      </rPr>
      <t>totale</t>
    </r>
    <r>
      <rPr>
        <sz val="12"/>
        <rFont val="Arial"/>
        <family val="2"/>
      </rPr>
      <t xml:space="preserve"> offerto)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</si>
</sst>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4" fontId="4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1.00390625" style="0" customWidth="1"/>
    <col min="4" max="4" width="12.57421875" style="0" customWidth="1"/>
    <col min="5" max="5" width="14.8515625" style="0" customWidth="1"/>
    <col min="6" max="6" width="11.28125" style="0" customWidth="1"/>
    <col min="7" max="7" width="10.421875" style="9" customWidth="1"/>
    <col min="8" max="8" width="3.7109375" style="0" hidden="1" customWidth="1"/>
    <col min="9" max="10" width="15.00390625" style="0" customWidth="1"/>
    <col min="11" max="11" width="22.00390625" style="0" customWidth="1"/>
    <col min="12" max="12" width="23.7109375" style="0" customWidth="1"/>
    <col min="13" max="13" width="32.421875" style="0" customWidth="1"/>
    <col min="14" max="14" width="18.8515625" style="0" customWidth="1"/>
  </cols>
  <sheetData>
    <row r="2" spans="1:9" ht="15.75">
      <c r="A2" s="22" t="s">
        <v>54</v>
      </c>
      <c r="B2" s="22"/>
      <c r="C2" s="22"/>
      <c r="D2" s="22"/>
      <c r="E2" s="22"/>
      <c r="F2" s="22"/>
      <c r="G2" s="22"/>
      <c r="H2" s="22"/>
      <c r="I2" s="23"/>
    </row>
    <row r="3" spans="1:12" s="9" customFormat="1" ht="15.75">
      <c r="A3" s="30" t="s">
        <v>53</v>
      </c>
      <c r="B3" s="30"/>
      <c r="C3" s="30"/>
      <c r="D3" s="30"/>
      <c r="E3" s="12"/>
      <c r="F3" s="12"/>
      <c r="G3" s="12"/>
      <c r="H3" s="12"/>
      <c r="I3" s="12"/>
      <c r="J3" s="12"/>
      <c r="K3" s="12"/>
      <c r="L3" s="12"/>
    </row>
    <row r="4" spans="2:13" s="20" customFormat="1" ht="24" customHeight="1">
      <c r="B4" s="21" t="s">
        <v>49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2" ht="24" customHeight="1">
      <c r="A5" s="1"/>
      <c r="B5" s="1"/>
      <c r="C5" s="1"/>
      <c r="D5" s="1"/>
      <c r="E5" s="1"/>
      <c r="F5" s="1"/>
      <c r="G5" s="12"/>
      <c r="H5" s="1"/>
      <c r="I5" s="1"/>
      <c r="J5" s="1"/>
      <c r="K5" s="1"/>
      <c r="L5" s="1"/>
    </row>
    <row r="6" spans="1:12" ht="15">
      <c r="A6" s="1" t="s">
        <v>33</v>
      </c>
      <c r="B6" s="1" t="s">
        <v>0</v>
      </c>
      <c r="C6" s="28" t="s">
        <v>2</v>
      </c>
      <c r="D6" s="29"/>
      <c r="E6" s="29"/>
      <c r="F6" s="29"/>
      <c r="G6" s="29"/>
      <c r="H6" s="1"/>
      <c r="I6" s="1"/>
      <c r="J6" s="1"/>
      <c r="K6" s="1"/>
      <c r="L6" s="1"/>
    </row>
    <row r="7" spans="1:13" ht="82.5" customHeight="1">
      <c r="A7" s="1" t="s">
        <v>1</v>
      </c>
      <c r="B7" s="1"/>
      <c r="C7" s="1" t="s">
        <v>10</v>
      </c>
      <c r="D7" s="1" t="s">
        <v>11</v>
      </c>
      <c r="E7" s="1" t="s">
        <v>12</v>
      </c>
      <c r="F7" s="1" t="s">
        <v>31</v>
      </c>
      <c r="G7" s="12" t="s">
        <v>14</v>
      </c>
      <c r="H7" s="3" t="s">
        <v>34</v>
      </c>
      <c r="I7" s="3" t="s">
        <v>59</v>
      </c>
      <c r="J7" s="13" t="s">
        <v>60</v>
      </c>
      <c r="K7" s="14" t="s">
        <v>58</v>
      </c>
      <c r="L7" s="14" t="s">
        <v>55</v>
      </c>
      <c r="M7" s="14" t="s">
        <v>35</v>
      </c>
    </row>
    <row r="8" spans="1:13" ht="15.75">
      <c r="A8" s="2" t="s">
        <v>3</v>
      </c>
      <c r="B8" s="2" t="s">
        <v>17</v>
      </c>
      <c r="C8" s="2">
        <v>32</v>
      </c>
      <c r="D8" s="2"/>
      <c r="E8" s="2"/>
      <c r="F8" s="2">
        <v>19</v>
      </c>
      <c r="G8" s="6">
        <f aca="true" t="shared" si="0" ref="G8:G13">C8+D8+E8+F8</f>
        <v>51</v>
      </c>
      <c r="H8" s="4">
        <v>156.474</v>
      </c>
      <c r="I8" s="4">
        <f aca="true" t="shared" si="1" ref="I8:I26">H8*0.98488</f>
        <v>154.10811311999998</v>
      </c>
      <c r="J8" s="7">
        <f>I8*G8</f>
        <v>7859.513769119999</v>
      </c>
      <c r="K8" s="25"/>
      <c r="L8" s="24">
        <f>G8*K8</f>
        <v>0</v>
      </c>
      <c r="M8" s="5"/>
    </row>
    <row r="9" spans="1:13" ht="15.75">
      <c r="A9" s="2" t="s">
        <v>3</v>
      </c>
      <c r="B9" s="2" t="s">
        <v>16</v>
      </c>
      <c r="C9" s="2">
        <v>32</v>
      </c>
      <c r="D9" s="2"/>
      <c r="E9" s="2"/>
      <c r="F9" s="2"/>
      <c r="G9" s="6">
        <f t="shared" si="0"/>
        <v>32</v>
      </c>
      <c r="H9" s="4">
        <v>156.471</v>
      </c>
      <c r="I9" s="4">
        <f t="shared" si="1"/>
        <v>154.10515848</v>
      </c>
      <c r="J9" s="7">
        <f aca="true" t="shared" si="2" ref="J9:J26">I9*G9</f>
        <v>4931.36507136</v>
      </c>
      <c r="K9" s="25"/>
      <c r="L9" s="24">
        <f aca="true" t="shared" si="3" ref="L9:L26">G9*K9</f>
        <v>0</v>
      </c>
      <c r="M9" s="5"/>
    </row>
    <row r="10" spans="1:13" ht="15.75">
      <c r="A10" s="2" t="s">
        <v>4</v>
      </c>
      <c r="B10" s="2" t="s">
        <v>18</v>
      </c>
      <c r="C10" s="2"/>
      <c r="D10" s="2"/>
      <c r="E10" s="2"/>
      <c r="F10" s="2">
        <v>10</v>
      </c>
      <c r="G10" s="6">
        <f t="shared" si="0"/>
        <v>10</v>
      </c>
      <c r="H10" s="4">
        <v>197.9</v>
      </c>
      <c r="I10" s="4">
        <f t="shared" si="1"/>
        <v>194.907752</v>
      </c>
      <c r="J10" s="7">
        <f t="shared" si="2"/>
        <v>1949.0775199999998</v>
      </c>
      <c r="K10" s="25"/>
      <c r="L10" s="24">
        <f t="shared" si="3"/>
        <v>0</v>
      </c>
      <c r="M10" s="19" t="s">
        <v>37</v>
      </c>
    </row>
    <row r="11" spans="1:13" ht="15.75">
      <c r="A11" s="2" t="s">
        <v>4</v>
      </c>
      <c r="B11" s="2" t="s">
        <v>27</v>
      </c>
      <c r="C11" s="2"/>
      <c r="D11" s="2"/>
      <c r="E11" s="2"/>
      <c r="F11" s="2">
        <v>10</v>
      </c>
      <c r="G11" s="6">
        <f t="shared" si="0"/>
        <v>10</v>
      </c>
      <c r="H11" s="4">
        <v>198</v>
      </c>
      <c r="I11" s="4">
        <f t="shared" si="1"/>
        <v>195.00624</v>
      </c>
      <c r="J11" s="7">
        <f t="shared" si="2"/>
        <v>1950.0623999999998</v>
      </c>
      <c r="K11" s="25"/>
      <c r="L11" s="24">
        <f t="shared" si="3"/>
        <v>0</v>
      </c>
      <c r="M11" s="19" t="s">
        <v>38</v>
      </c>
    </row>
    <row r="12" spans="1:13" ht="15.75">
      <c r="A12" s="2" t="s">
        <v>5</v>
      </c>
      <c r="B12" s="2" t="s">
        <v>19</v>
      </c>
      <c r="C12" s="2"/>
      <c r="D12" s="2">
        <v>6</v>
      </c>
      <c r="E12" s="2"/>
      <c r="F12" s="2">
        <v>6</v>
      </c>
      <c r="G12" s="6">
        <f t="shared" si="0"/>
        <v>12</v>
      </c>
      <c r="H12" s="4">
        <v>196</v>
      </c>
      <c r="I12" s="4">
        <f t="shared" si="1"/>
        <v>193.03647999999998</v>
      </c>
      <c r="J12" s="7">
        <f t="shared" si="2"/>
        <v>2316.43776</v>
      </c>
      <c r="K12" s="25"/>
      <c r="L12" s="24">
        <f t="shared" si="3"/>
        <v>0</v>
      </c>
      <c r="M12" s="19" t="s">
        <v>39</v>
      </c>
    </row>
    <row r="13" spans="1:13" ht="15.75">
      <c r="A13" s="2" t="s">
        <v>6</v>
      </c>
      <c r="B13" s="2" t="s">
        <v>22</v>
      </c>
      <c r="C13" s="2">
        <v>116</v>
      </c>
      <c r="D13" s="2"/>
      <c r="E13" s="2"/>
      <c r="F13" s="2"/>
      <c r="G13" s="6">
        <f t="shared" si="0"/>
        <v>116</v>
      </c>
      <c r="H13" s="4">
        <v>227</v>
      </c>
      <c r="I13" s="4">
        <f t="shared" si="1"/>
        <v>223.56776</v>
      </c>
      <c r="J13" s="7">
        <f t="shared" si="2"/>
        <v>25933.86016</v>
      </c>
      <c r="K13" s="25"/>
      <c r="L13" s="24">
        <f t="shared" si="3"/>
        <v>0</v>
      </c>
      <c r="M13" s="19" t="s">
        <v>40</v>
      </c>
    </row>
    <row r="14" spans="1:13" ht="15.75">
      <c r="A14" s="2" t="s">
        <v>6</v>
      </c>
      <c r="B14" s="2" t="s">
        <v>20</v>
      </c>
      <c r="C14" s="2">
        <v>187</v>
      </c>
      <c r="D14" s="2">
        <v>20</v>
      </c>
      <c r="E14" s="2">
        <v>320</v>
      </c>
      <c r="F14" s="2">
        <v>105</v>
      </c>
      <c r="G14" s="6">
        <f>C14+D14+E14+F14</f>
        <v>632</v>
      </c>
      <c r="H14" s="4">
        <v>236</v>
      </c>
      <c r="I14" s="4">
        <f t="shared" si="1"/>
        <v>232.43168</v>
      </c>
      <c r="J14" s="7">
        <f t="shared" si="2"/>
        <v>146896.82176</v>
      </c>
      <c r="K14" s="25"/>
      <c r="L14" s="24">
        <f t="shared" si="3"/>
        <v>0</v>
      </c>
      <c r="M14" s="19" t="s">
        <v>56</v>
      </c>
    </row>
    <row r="15" spans="1:13" ht="15.75">
      <c r="A15" s="2" t="s">
        <v>6</v>
      </c>
      <c r="B15" s="2" t="s">
        <v>21</v>
      </c>
      <c r="C15" s="2"/>
      <c r="D15" s="2">
        <v>74</v>
      </c>
      <c r="E15" s="2"/>
      <c r="F15" s="2"/>
      <c r="G15" s="6">
        <f aca="true" t="shared" si="4" ref="G15:G26">C15+D15+E15+F15</f>
        <v>74</v>
      </c>
      <c r="H15" s="4">
        <v>223</v>
      </c>
      <c r="I15" s="4">
        <f t="shared" si="1"/>
        <v>219.62824</v>
      </c>
      <c r="J15" s="7">
        <f t="shared" si="2"/>
        <v>16252.48976</v>
      </c>
      <c r="K15" s="25"/>
      <c r="L15" s="24">
        <f t="shared" si="3"/>
        <v>0</v>
      </c>
      <c r="M15" s="5" t="s">
        <v>41</v>
      </c>
    </row>
    <row r="16" spans="1:13" ht="15.75">
      <c r="A16" s="2" t="s">
        <v>6</v>
      </c>
      <c r="B16" s="2" t="s">
        <v>23</v>
      </c>
      <c r="C16" s="2"/>
      <c r="D16" s="2">
        <v>74</v>
      </c>
      <c r="E16" s="2"/>
      <c r="F16" s="2"/>
      <c r="G16" s="6">
        <f t="shared" si="4"/>
        <v>74</v>
      </c>
      <c r="H16" s="4">
        <v>240</v>
      </c>
      <c r="I16" s="4">
        <f t="shared" si="1"/>
        <v>236.3712</v>
      </c>
      <c r="J16" s="7">
        <f t="shared" si="2"/>
        <v>17491.4688</v>
      </c>
      <c r="K16" s="25"/>
      <c r="L16" s="24">
        <f t="shared" si="3"/>
        <v>0</v>
      </c>
      <c r="M16" s="15" t="s">
        <v>62</v>
      </c>
    </row>
    <row r="17" spans="1:13" ht="15.75">
      <c r="A17" s="2" t="s">
        <v>6</v>
      </c>
      <c r="B17" s="2" t="s">
        <v>28</v>
      </c>
      <c r="C17" s="2"/>
      <c r="D17" s="2">
        <v>75</v>
      </c>
      <c r="E17" s="2"/>
      <c r="F17" s="2"/>
      <c r="G17" s="6">
        <f t="shared" si="4"/>
        <v>75</v>
      </c>
      <c r="H17" s="4">
        <v>240</v>
      </c>
      <c r="I17" s="4">
        <f t="shared" si="1"/>
        <v>236.3712</v>
      </c>
      <c r="J17" s="7">
        <f t="shared" si="2"/>
        <v>17727.84</v>
      </c>
      <c r="K17" s="25"/>
      <c r="L17" s="24">
        <f t="shared" si="3"/>
        <v>0</v>
      </c>
      <c r="M17" s="16" t="s">
        <v>61</v>
      </c>
    </row>
    <row r="18" spans="1:13" ht="15.75">
      <c r="A18" s="2" t="s">
        <v>15</v>
      </c>
      <c r="B18" s="2" t="s">
        <v>24</v>
      </c>
      <c r="C18" s="2"/>
      <c r="D18" s="2">
        <v>48</v>
      </c>
      <c r="E18" s="2">
        <v>8</v>
      </c>
      <c r="F18" s="2"/>
      <c r="G18" s="6">
        <f t="shared" si="4"/>
        <v>56</v>
      </c>
      <c r="H18" s="4">
        <v>246</v>
      </c>
      <c r="I18" s="4">
        <f t="shared" si="1"/>
        <v>242.28047999999998</v>
      </c>
      <c r="J18" s="7">
        <f t="shared" si="2"/>
        <v>13567.70688</v>
      </c>
      <c r="K18" s="25"/>
      <c r="L18" s="24">
        <f t="shared" si="3"/>
        <v>0</v>
      </c>
      <c r="M18" s="16"/>
    </row>
    <row r="19" spans="1:13" ht="15.75">
      <c r="A19" s="2" t="s">
        <v>15</v>
      </c>
      <c r="B19" s="2" t="s">
        <v>29</v>
      </c>
      <c r="C19" s="2"/>
      <c r="D19" s="2">
        <v>20</v>
      </c>
      <c r="E19" s="2">
        <v>8</v>
      </c>
      <c r="F19" s="2"/>
      <c r="G19" s="6">
        <f t="shared" si="4"/>
        <v>28</v>
      </c>
      <c r="H19" s="4">
        <v>246</v>
      </c>
      <c r="I19" s="4">
        <f t="shared" si="1"/>
        <v>242.28047999999998</v>
      </c>
      <c r="J19" s="7">
        <f t="shared" si="2"/>
        <v>6783.85344</v>
      </c>
      <c r="K19" s="25"/>
      <c r="L19" s="24">
        <f t="shared" si="3"/>
        <v>0</v>
      </c>
      <c r="M19" s="19" t="s">
        <v>42</v>
      </c>
    </row>
    <row r="20" spans="1:13" ht="15.75">
      <c r="A20" s="2" t="s">
        <v>7</v>
      </c>
      <c r="B20" s="2" t="s">
        <v>22</v>
      </c>
      <c r="C20" s="2">
        <v>74</v>
      </c>
      <c r="D20" s="2"/>
      <c r="E20" s="2"/>
      <c r="F20" s="2"/>
      <c r="G20" s="6">
        <f t="shared" si="4"/>
        <v>74</v>
      </c>
      <c r="H20" s="4">
        <v>261</v>
      </c>
      <c r="I20" s="4">
        <f t="shared" si="1"/>
        <v>257.05368</v>
      </c>
      <c r="J20" s="7">
        <f t="shared" si="2"/>
        <v>19021.97232</v>
      </c>
      <c r="K20" s="25"/>
      <c r="L20" s="24">
        <f t="shared" si="3"/>
        <v>0</v>
      </c>
      <c r="M20" s="19" t="s">
        <v>43</v>
      </c>
    </row>
    <row r="21" spans="1:13" ht="15.75">
      <c r="A21" s="2" t="s">
        <v>7</v>
      </c>
      <c r="B21" s="2" t="s">
        <v>24</v>
      </c>
      <c r="C21" s="2">
        <v>30</v>
      </c>
      <c r="D21" s="2"/>
      <c r="E21" s="2">
        <v>80</v>
      </c>
      <c r="F21" s="2">
        <v>180</v>
      </c>
      <c r="G21" s="6">
        <f t="shared" si="4"/>
        <v>290</v>
      </c>
      <c r="H21" s="4">
        <v>255</v>
      </c>
      <c r="I21" s="4">
        <f t="shared" si="1"/>
        <v>251.1444</v>
      </c>
      <c r="J21" s="7">
        <f t="shared" si="2"/>
        <v>72831.876</v>
      </c>
      <c r="K21" s="25"/>
      <c r="L21" s="24">
        <f t="shared" si="3"/>
        <v>0</v>
      </c>
      <c r="M21" s="19" t="s">
        <v>44</v>
      </c>
    </row>
    <row r="22" spans="1:13" ht="15.75">
      <c r="A22" s="2" t="s">
        <v>8</v>
      </c>
      <c r="B22" s="2" t="s">
        <v>24</v>
      </c>
      <c r="C22" s="2">
        <v>20</v>
      </c>
      <c r="D22" s="2">
        <v>4</v>
      </c>
      <c r="E22" s="2">
        <v>16</v>
      </c>
      <c r="F22" s="2">
        <v>8</v>
      </c>
      <c r="G22" s="6">
        <f t="shared" si="4"/>
        <v>48</v>
      </c>
      <c r="H22" s="4">
        <v>285</v>
      </c>
      <c r="I22" s="4">
        <f t="shared" si="1"/>
        <v>280.69079999999997</v>
      </c>
      <c r="J22" s="7">
        <f t="shared" si="2"/>
        <v>13473.158399999998</v>
      </c>
      <c r="K22" s="25"/>
      <c r="L22" s="24">
        <f t="shared" si="3"/>
        <v>0</v>
      </c>
      <c r="M22" s="19" t="s">
        <v>45</v>
      </c>
    </row>
    <row r="23" spans="1:13" ht="15.75">
      <c r="A23" s="2" t="s">
        <v>8</v>
      </c>
      <c r="B23" s="2" t="s">
        <v>23</v>
      </c>
      <c r="C23" s="2"/>
      <c r="D23" s="2">
        <v>5</v>
      </c>
      <c r="E23" s="2"/>
      <c r="F23" s="2"/>
      <c r="G23" s="6">
        <f t="shared" si="4"/>
        <v>5</v>
      </c>
      <c r="H23" s="4">
        <v>300</v>
      </c>
      <c r="I23" s="4">
        <f t="shared" si="1"/>
        <v>295.464</v>
      </c>
      <c r="J23" s="7">
        <f t="shared" si="2"/>
        <v>1477.32</v>
      </c>
      <c r="K23" s="25"/>
      <c r="L23" s="24">
        <f t="shared" si="3"/>
        <v>0</v>
      </c>
      <c r="M23" s="19" t="s">
        <v>46</v>
      </c>
    </row>
    <row r="24" spans="1:13" ht="15.75">
      <c r="A24" s="2" t="s">
        <v>8</v>
      </c>
      <c r="B24" s="2" t="s">
        <v>30</v>
      </c>
      <c r="C24" s="2"/>
      <c r="D24" s="2">
        <v>5</v>
      </c>
      <c r="E24" s="2"/>
      <c r="F24" s="2"/>
      <c r="G24" s="6">
        <f t="shared" si="4"/>
        <v>5</v>
      </c>
      <c r="H24" s="4">
        <v>300</v>
      </c>
      <c r="I24" s="4">
        <f t="shared" si="1"/>
        <v>295.464</v>
      </c>
      <c r="J24" s="7">
        <f t="shared" si="2"/>
        <v>1477.32</v>
      </c>
      <c r="K24" s="25"/>
      <c r="L24" s="24">
        <f t="shared" si="3"/>
        <v>0</v>
      </c>
      <c r="M24" s="19" t="s">
        <v>47</v>
      </c>
    </row>
    <row r="25" spans="1:13" ht="15.75">
      <c r="A25" s="2" t="s">
        <v>13</v>
      </c>
      <c r="B25" s="2" t="s">
        <v>25</v>
      </c>
      <c r="C25" s="2"/>
      <c r="D25" s="2">
        <v>10</v>
      </c>
      <c r="E25" s="2">
        <v>20</v>
      </c>
      <c r="F25" s="2">
        <v>8</v>
      </c>
      <c r="G25" s="6">
        <f t="shared" si="4"/>
        <v>38</v>
      </c>
      <c r="H25" s="4">
        <v>298</v>
      </c>
      <c r="I25" s="4">
        <f t="shared" si="1"/>
        <v>293.49424</v>
      </c>
      <c r="J25" s="7">
        <f t="shared" si="2"/>
        <v>11152.78112</v>
      </c>
      <c r="K25" s="25"/>
      <c r="L25" s="24">
        <f t="shared" si="3"/>
        <v>0</v>
      </c>
      <c r="M25" s="8" t="s">
        <v>48</v>
      </c>
    </row>
    <row r="26" spans="1:13" ht="16.5" thickBot="1">
      <c r="A26" s="2" t="s">
        <v>9</v>
      </c>
      <c r="B26" s="2" t="s">
        <v>26</v>
      </c>
      <c r="C26" s="2"/>
      <c r="D26" s="2">
        <v>4</v>
      </c>
      <c r="E26" s="2"/>
      <c r="F26" s="2"/>
      <c r="G26" s="6">
        <f t="shared" si="4"/>
        <v>4</v>
      </c>
      <c r="H26" s="4">
        <v>308</v>
      </c>
      <c r="I26" s="4">
        <f t="shared" si="1"/>
        <v>303.34304</v>
      </c>
      <c r="J26" s="7">
        <f t="shared" si="2"/>
        <v>1213.37216</v>
      </c>
      <c r="K26" s="25"/>
      <c r="L26" s="24">
        <f t="shared" si="3"/>
        <v>0</v>
      </c>
      <c r="M26" s="5"/>
    </row>
    <row r="27" spans="1:13" ht="41.25" customHeight="1" thickBot="1">
      <c r="A27" s="2" t="s">
        <v>14</v>
      </c>
      <c r="B27" s="1"/>
      <c r="C27" s="2">
        <f>SUM(C8:C26)</f>
        <v>491</v>
      </c>
      <c r="D27" s="2">
        <f>SUM(D8:D26)</f>
        <v>345</v>
      </c>
      <c r="E27" s="2">
        <f>SUM(E8:E26)</f>
        <v>452</v>
      </c>
      <c r="F27" s="2">
        <f>SUM(F8:F26)</f>
        <v>346</v>
      </c>
      <c r="G27" s="6">
        <f>SUM(G8:G26)</f>
        <v>1634</v>
      </c>
      <c r="H27" s="1" t="s">
        <v>1</v>
      </c>
      <c r="I27" s="32"/>
      <c r="J27" s="31">
        <f>SUM(J8:J26)</f>
        <v>384308.29732048005</v>
      </c>
      <c r="K27" s="1"/>
      <c r="L27" s="27">
        <f>SUM(L8:L26)</f>
        <v>0</v>
      </c>
      <c r="M27" s="26">
        <f>(J27-L27)/J27*100</f>
        <v>100</v>
      </c>
    </row>
    <row r="28" ht="15">
      <c r="L28" s="5"/>
    </row>
    <row r="29" ht="15">
      <c r="L29" s="1"/>
    </row>
    <row r="30" spans="1:3" ht="15.75">
      <c r="A30" s="10" t="s">
        <v>32</v>
      </c>
      <c r="B30" s="11"/>
      <c r="C30" s="11"/>
    </row>
    <row r="31" ht="15.75">
      <c r="L31" s="12" t="s">
        <v>50</v>
      </c>
    </row>
    <row r="32" spans="1:12" s="18" customFormat="1" ht="15.75">
      <c r="A32" s="17" t="s">
        <v>36</v>
      </c>
      <c r="G32" s="11"/>
      <c r="L32" s="17" t="s">
        <v>51</v>
      </c>
    </row>
    <row r="34" spans="1:12" s="17" customFormat="1" ht="15.75">
      <c r="A34" s="17" t="s">
        <v>57</v>
      </c>
      <c r="L34" s="17" t="s">
        <v>52</v>
      </c>
    </row>
  </sheetData>
  <sheetProtection sheet="1" selectLockedCells="1"/>
  <mergeCells count="2">
    <mergeCell ref="C6:G6"/>
    <mergeCell ref="A3:D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Tper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bottazzi</dc:creator>
  <cp:keywords/>
  <dc:description/>
  <cp:lastModifiedBy>Bastoni Eva</cp:lastModifiedBy>
  <cp:lastPrinted>2016-02-11T16:41:03Z</cp:lastPrinted>
  <dcterms:created xsi:type="dcterms:W3CDTF">2016-01-14T12:15:01Z</dcterms:created>
  <dcterms:modified xsi:type="dcterms:W3CDTF">2018-02-27T16:43:01Z</dcterms:modified>
  <cp:category/>
  <cp:version/>
  <cp:contentType/>
  <cp:contentStatus/>
</cp:coreProperties>
</file>